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10" windowWidth="14810" windowHeight="8010"/>
  </bookViews>
  <sheets>
    <sheet name="7.18" sheetId="1" r:id="rId1"/>
  </sheets>
  <calcPr calcId="124519"/>
</workbook>
</file>

<file path=xl/calcChain.xml><?xml version="1.0" encoding="utf-8"?>
<calcChain xmlns="http://schemas.openxmlformats.org/spreadsheetml/2006/main">
  <c r="C26" i="1"/>
  <c r="D26"/>
  <c r="E26"/>
  <c r="F26"/>
  <c r="G26"/>
  <c r="H26"/>
  <c r="I26"/>
  <c r="J26"/>
  <c r="B26"/>
  <c r="C23"/>
  <c r="D23"/>
  <c r="E23"/>
  <c r="F23"/>
  <c r="G23"/>
  <c r="H23"/>
  <c r="I23"/>
  <c r="J23"/>
  <c r="B23"/>
  <c r="D20"/>
  <c r="E20"/>
  <c r="F20"/>
  <c r="G20"/>
  <c r="H20"/>
  <c r="I20"/>
  <c r="J20"/>
  <c r="C20"/>
  <c r="B20"/>
  <c r="C17"/>
  <c r="C16" s="1"/>
  <c r="D17"/>
  <c r="D16" s="1"/>
  <c r="E17"/>
  <c r="E16" s="1"/>
  <c r="F17"/>
  <c r="F16" s="1"/>
  <c r="G17"/>
  <c r="G16" s="1"/>
  <c r="H17"/>
  <c r="H16" s="1"/>
  <c r="I17"/>
  <c r="I16" s="1"/>
  <c r="J17"/>
  <c r="J16" s="1"/>
  <c r="B17"/>
  <c r="B16" s="1"/>
  <c r="C13"/>
  <c r="D13"/>
  <c r="F13"/>
  <c r="G13"/>
  <c r="I13"/>
  <c r="J13"/>
  <c r="B13"/>
  <c r="C10"/>
  <c r="D10"/>
  <c r="E10"/>
  <c r="G10"/>
  <c r="I10"/>
  <c r="B10"/>
  <c r="C7"/>
  <c r="D7"/>
  <c r="E7"/>
  <c r="G7"/>
  <c r="H7"/>
  <c r="I7"/>
  <c r="J7"/>
  <c r="J3" s="1"/>
  <c r="J29" s="1"/>
  <c r="B7"/>
  <c r="C4"/>
  <c r="C3" s="1"/>
  <c r="D4"/>
  <c r="D3" s="1"/>
  <c r="D29" s="1"/>
  <c r="E4"/>
  <c r="E3" s="1"/>
  <c r="F4"/>
  <c r="F3" s="1"/>
  <c r="F29" s="1"/>
  <c r="G4"/>
  <c r="G3" s="1"/>
  <c r="H4"/>
  <c r="H3" s="1"/>
  <c r="H29" s="1"/>
  <c r="I4"/>
  <c r="I3" s="1"/>
  <c r="B4"/>
  <c r="B3" s="1"/>
  <c r="B29" s="1"/>
  <c r="G29" l="1"/>
  <c r="C29"/>
  <c r="I29"/>
  <c r="E29"/>
</calcChain>
</file>

<file path=xl/sharedStrings.xml><?xml version="1.0" encoding="utf-8"?>
<sst xmlns="http://schemas.openxmlformats.org/spreadsheetml/2006/main" count="111" uniqueCount="22">
  <si>
    <t>Total</t>
  </si>
  <si>
    <t>Female</t>
  </si>
  <si>
    <t>Bhutanese Workers</t>
  </si>
  <si>
    <t>Foreign Workers</t>
  </si>
  <si>
    <t>0</t>
  </si>
  <si>
    <t>Manufacturing</t>
  </si>
  <si>
    <t>Proprietor</t>
  </si>
  <si>
    <t>Employees</t>
  </si>
  <si>
    <t>Male</t>
  </si>
  <si>
    <t>Regular paid employee</t>
  </si>
  <si>
    <t>Casual paid employee</t>
  </si>
  <si>
    <t>Family worker</t>
  </si>
  <si>
    <t>Source: Establishment Census Report, 2017, MoLHR.</t>
  </si>
  <si>
    <t>Agriculture &amp; Forestry</t>
  </si>
  <si>
    <t>Mining &amp; Quarring</t>
  </si>
  <si>
    <t>Electricity &amp; Gas supply</t>
  </si>
  <si>
    <t>Wholesale &amp; Retail trade</t>
  </si>
  <si>
    <t>Accomodation &amp; Food Service Activities</t>
  </si>
  <si>
    <t>Information &amp; communication</t>
  </si>
  <si>
    <t>Administrative &amp; Support Activities</t>
  </si>
  <si>
    <t>Arts, Entertainment &amp; Recreation</t>
  </si>
  <si>
    <t>Table 7.18:  Number of Employed Persons by Major Economic Activity, Nationality and Gender, Bhutan as on 31st December 2016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</si>
</sst>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9"/>
      <name val="Sylfaen"/>
      <family val="1"/>
    </font>
    <font>
      <sz val="10"/>
      <name val="Courier"/>
      <family val="3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i/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 applyAlignment="1">
      <alignment horizontal="left" vertical="center"/>
    </xf>
    <xf numFmtId="164" fontId="3" fillId="0" borderId="0" xfId="1" applyNumberFormat="1" applyFont="1" applyBorder="1" applyAlignment="1">
      <alignment horizontal="right"/>
    </xf>
    <xf numFmtId="164" fontId="3" fillId="0" borderId="0" xfId="1" quotePrefix="1" applyNumberFormat="1" applyFont="1" applyBorder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5" fillId="0" borderId="0" xfId="0" applyFont="1" applyAlignment="1">
      <alignment horizontal="center"/>
    </xf>
    <xf numFmtId="0" fontId="3" fillId="0" borderId="0" xfId="0" applyFont="1"/>
    <xf numFmtId="0" fontId="2" fillId="2" borderId="9" xfId="0" applyFont="1" applyFill="1" applyBorder="1" applyAlignment="1">
      <alignment horizontal="center" vertical="center" wrapText="1"/>
    </xf>
    <xf numFmtId="164" fontId="3" fillId="0" borderId="8" xfId="1" applyNumberFormat="1" applyFont="1" applyBorder="1" applyAlignment="1">
      <alignment horizontal="right"/>
    </xf>
    <xf numFmtId="164" fontId="3" fillId="0" borderId="5" xfId="1" quotePrefix="1" applyNumberFormat="1" applyFont="1" applyBorder="1" applyAlignment="1">
      <alignment horizontal="right"/>
    </xf>
    <xf numFmtId="164" fontId="3" fillId="0" borderId="5" xfId="1" applyNumberFormat="1" applyFont="1" applyBorder="1" applyAlignment="1">
      <alignment horizontal="right"/>
    </xf>
    <xf numFmtId="0" fontId="2" fillId="0" borderId="10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64" fontId="2" fillId="0" borderId="4" xfId="1" applyNumberFormat="1" applyFont="1" applyBorder="1" applyAlignment="1">
      <alignment horizontal="right"/>
    </xf>
    <xf numFmtId="0" fontId="2" fillId="0" borderId="5" xfId="0" applyFont="1" applyBorder="1" applyAlignment="1">
      <alignment horizontal="left" vertical="center" indent="1"/>
    </xf>
    <xf numFmtId="164" fontId="2" fillId="0" borderId="0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0" fontId="3" fillId="0" borderId="5" xfId="0" applyFont="1" applyBorder="1" applyAlignment="1">
      <alignment horizontal="left" vertical="center" indent="2"/>
    </xf>
    <xf numFmtId="0" fontId="2" fillId="0" borderId="5" xfId="0" applyFont="1" applyFill="1" applyBorder="1" applyAlignment="1">
      <alignment horizontal="left" vertical="center"/>
    </xf>
    <xf numFmtId="0" fontId="6" fillId="0" borderId="0" xfId="0" applyFont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0" xfId="0" quotePrefix="1" applyFont="1" applyAlignment="1">
      <alignment horizontal="right"/>
    </xf>
    <xf numFmtId="0" fontId="7" fillId="0" borderId="5" xfId="0" applyFont="1" applyFill="1" applyBorder="1" applyAlignment="1">
      <alignment horizontal="right"/>
    </xf>
    <xf numFmtId="0" fontId="7" fillId="0" borderId="5" xfId="0" quotePrefix="1" applyFont="1" applyBorder="1" applyAlignment="1">
      <alignment horizontal="right"/>
    </xf>
    <xf numFmtId="164" fontId="3" fillId="0" borderId="0" xfId="1" applyNumberFormat="1" applyFont="1" applyFill="1" applyBorder="1" applyAlignment="1">
      <alignment horizontal="right"/>
    </xf>
    <xf numFmtId="164" fontId="3" fillId="0" borderId="0" xfId="1" quotePrefix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8" fillId="0" borderId="0" xfId="0" applyFont="1" applyFill="1" applyBorder="1"/>
    <xf numFmtId="0" fontId="0" fillId="0" borderId="0" xfId="0" applyFill="1" applyBorder="1"/>
    <xf numFmtId="0" fontId="7" fillId="0" borderId="5" xfId="0" quotePrefix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vertical="center"/>
    </xf>
    <xf numFmtId="164" fontId="6" fillId="0" borderId="2" xfId="0" applyNumberFormat="1" applyFont="1" applyBorder="1" applyAlignment="1">
      <alignment horizontal="right"/>
    </xf>
    <xf numFmtId="0" fontId="2" fillId="2" borderId="9" xfId="0" applyFont="1" applyFill="1" applyBorder="1" applyAlignment="1">
      <alignment horizontal="right" vertical="center" wrapText="1"/>
    </xf>
    <xf numFmtId="0" fontId="2" fillId="2" borderId="10" xfId="0" applyFont="1" applyFill="1" applyBorder="1" applyAlignment="1">
      <alignment horizontal="right" vertical="center" wrapText="1"/>
    </xf>
    <xf numFmtId="164" fontId="2" fillId="0" borderId="0" xfId="1" quotePrefix="1" applyNumberFormat="1" applyFont="1" applyBorder="1" applyAlignment="1">
      <alignment horizontal="right"/>
    </xf>
    <xf numFmtId="0" fontId="6" fillId="0" borderId="0" xfId="0" quotePrefix="1" applyFont="1" applyAlignment="1">
      <alignment horizontal="right"/>
    </xf>
    <xf numFmtId="0" fontId="7" fillId="0" borderId="0" xfId="0" quotePrefix="1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164" fontId="2" fillId="0" borderId="1" xfId="1" applyNumberFormat="1" applyFont="1" applyBorder="1" applyAlignment="1">
      <alignment horizontal="right"/>
    </xf>
    <xf numFmtId="0" fontId="6" fillId="0" borderId="5" xfId="0" applyFont="1" applyBorder="1"/>
    <xf numFmtId="0" fontId="6" fillId="0" borderId="5" xfId="0" quotePrefix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2" borderId="6" xfId="0" applyFont="1" applyFill="1" applyBorder="1" applyAlignment="1">
      <alignment horizontal="right" vertical="center" wrapText="1"/>
    </xf>
    <xf numFmtId="164" fontId="2" fillId="0" borderId="3" xfId="1" applyNumberFormat="1" applyFont="1" applyBorder="1" applyAlignment="1">
      <alignment horizontal="right"/>
    </xf>
    <xf numFmtId="164" fontId="2" fillId="0" borderId="8" xfId="1" applyNumberFormat="1" applyFont="1" applyBorder="1" applyAlignment="1">
      <alignment horizontal="right"/>
    </xf>
    <xf numFmtId="0" fontId="7" fillId="0" borderId="0" xfId="0" quotePrefix="1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0" fontId="2" fillId="2" borderId="7" xfId="0" applyFont="1" applyFill="1" applyBorder="1" applyAlignment="1">
      <alignment horizontal="right" vertical="center" wrapText="1"/>
    </xf>
    <xf numFmtId="164" fontId="2" fillId="0" borderId="5" xfId="1" quotePrefix="1" applyNumberFormat="1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0"/>
  <sheetViews>
    <sheetView tabSelected="1" zoomScale="89" zoomScaleNormal="89" workbookViewId="0">
      <selection activeCell="D42" sqref="D42"/>
    </sheetView>
  </sheetViews>
  <sheetFormatPr defaultRowHeight="14.5"/>
  <cols>
    <col min="1" max="1" width="28.90625" customWidth="1"/>
    <col min="2" max="2" width="12" customWidth="1"/>
    <col min="3" max="3" width="10.453125" customWidth="1"/>
    <col min="4" max="4" width="9.90625" customWidth="1"/>
    <col min="5" max="5" width="11.453125" customWidth="1"/>
    <col min="6" max="6" width="11" customWidth="1"/>
    <col min="7" max="7" width="13.81640625" customWidth="1"/>
    <col min="8" max="8" width="15.36328125" customWidth="1"/>
    <col min="9" max="9" width="14.453125" customWidth="1"/>
    <col min="10" max="10" width="16.6328125" customWidth="1"/>
    <col min="17" max="22" width="8.7265625" customWidth="1"/>
  </cols>
  <sheetData>
    <row r="1" spans="1:14">
      <c r="A1" s="1" t="s">
        <v>21</v>
      </c>
      <c r="B1" s="1"/>
      <c r="C1" s="1"/>
      <c r="D1" s="12"/>
      <c r="E1" s="1"/>
      <c r="F1" s="12"/>
      <c r="G1" s="1"/>
      <c r="H1" s="1"/>
      <c r="I1" s="12"/>
      <c r="J1" s="12"/>
      <c r="K1" s="1"/>
    </row>
    <row r="2" spans="1:14" ht="50.5" customHeight="1">
      <c r="A2" s="8" t="s">
        <v>7</v>
      </c>
      <c r="B2" s="40" t="s">
        <v>13</v>
      </c>
      <c r="C2" s="50" t="s">
        <v>14</v>
      </c>
      <c r="D2" s="8" t="s">
        <v>5</v>
      </c>
      <c r="E2" s="56" t="s">
        <v>15</v>
      </c>
      <c r="F2" s="41" t="s">
        <v>16</v>
      </c>
      <c r="G2" s="8" t="s">
        <v>17</v>
      </c>
      <c r="H2" s="40" t="s">
        <v>18</v>
      </c>
      <c r="I2" s="41" t="s">
        <v>19</v>
      </c>
      <c r="J2" s="4" t="s">
        <v>20</v>
      </c>
      <c r="K2" s="13"/>
      <c r="L2" s="13"/>
      <c r="M2" s="14"/>
      <c r="N2" s="13"/>
    </row>
    <row r="3" spans="1:14">
      <c r="A3" s="15" t="s">
        <v>2</v>
      </c>
      <c r="B3" s="46">
        <f>B4+B7+B10+B13</f>
        <v>99</v>
      </c>
      <c r="C3" s="51">
        <f t="shared" ref="C3:J3" si="0">C4+C7+C10+C13</f>
        <v>940</v>
      </c>
      <c r="D3" s="46">
        <f t="shared" si="0"/>
        <v>8028</v>
      </c>
      <c r="E3" s="16">
        <f t="shared" si="0"/>
        <v>3788</v>
      </c>
      <c r="F3" s="46">
        <f t="shared" si="0"/>
        <v>3</v>
      </c>
      <c r="G3" s="16">
        <f t="shared" si="0"/>
        <v>4548</v>
      </c>
      <c r="H3" s="46">
        <f t="shared" si="0"/>
        <v>25</v>
      </c>
      <c r="I3" s="16">
        <f t="shared" si="0"/>
        <v>2752</v>
      </c>
      <c r="J3" s="46">
        <f t="shared" si="0"/>
        <v>21</v>
      </c>
      <c r="K3" s="2"/>
      <c r="L3" s="2"/>
      <c r="M3" s="2"/>
      <c r="N3" s="2"/>
    </row>
    <row r="4" spans="1:14">
      <c r="A4" s="17" t="s">
        <v>6</v>
      </c>
      <c r="B4" s="19">
        <f>B5+B6</f>
        <v>12</v>
      </c>
      <c r="C4" s="52">
        <f t="shared" ref="C4:J4" si="1">C5+C6</f>
        <v>21</v>
      </c>
      <c r="D4" s="19">
        <f t="shared" si="1"/>
        <v>330</v>
      </c>
      <c r="E4" s="18">
        <f t="shared" si="1"/>
        <v>2</v>
      </c>
      <c r="F4" s="19">
        <f t="shared" si="1"/>
        <v>1</v>
      </c>
      <c r="G4" s="18">
        <f t="shared" si="1"/>
        <v>365</v>
      </c>
      <c r="H4" s="19">
        <f t="shared" si="1"/>
        <v>2</v>
      </c>
      <c r="I4" s="18">
        <f t="shared" si="1"/>
        <v>736</v>
      </c>
      <c r="J4" s="57" t="s">
        <v>4</v>
      </c>
      <c r="K4" s="2"/>
      <c r="L4" s="2"/>
      <c r="M4" s="2"/>
      <c r="N4" s="2"/>
    </row>
    <row r="5" spans="1:14">
      <c r="A5" s="20" t="s">
        <v>8</v>
      </c>
      <c r="B5" s="11">
        <v>7</v>
      </c>
      <c r="C5" s="9">
        <v>18</v>
      </c>
      <c r="D5" s="11">
        <v>248</v>
      </c>
      <c r="E5" s="2">
        <v>2</v>
      </c>
      <c r="F5" s="11">
        <v>1</v>
      </c>
      <c r="G5" s="3">
        <v>202</v>
      </c>
      <c r="H5" s="11">
        <v>1</v>
      </c>
      <c r="I5" s="2">
        <v>502</v>
      </c>
      <c r="J5" s="10" t="s">
        <v>4</v>
      </c>
      <c r="K5" s="2"/>
      <c r="L5" s="2"/>
      <c r="M5" s="2"/>
      <c r="N5" s="2"/>
    </row>
    <row r="6" spans="1:14">
      <c r="A6" s="20" t="s">
        <v>1</v>
      </c>
      <c r="B6" s="11">
        <v>5</v>
      </c>
      <c r="C6" s="2">
        <v>3</v>
      </c>
      <c r="D6" s="11">
        <v>82</v>
      </c>
      <c r="E6" s="3" t="s">
        <v>4</v>
      </c>
      <c r="F6" s="10" t="s">
        <v>4</v>
      </c>
      <c r="G6" s="3">
        <v>163</v>
      </c>
      <c r="H6" s="10">
        <v>1</v>
      </c>
      <c r="I6" s="2">
        <v>234</v>
      </c>
      <c r="J6" s="10" t="s">
        <v>4</v>
      </c>
      <c r="K6" s="2"/>
      <c r="L6" s="2"/>
      <c r="M6" s="2"/>
      <c r="N6" s="2"/>
    </row>
    <row r="7" spans="1:14">
      <c r="A7" s="17" t="s">
        <v>9</v>
      </c>
      <c r="B7" s="19">
        <f>B8+B9</f>
        <v>34</v>
      </c>
      <c r="C7" s="18">
        <f t="shared" ref="C7:J7" si="2">C8+C9</f>
        <v>883</v>
      </c>
      <c r="D7" s="19">
        <f t="shared" si="2"/>
        <v>7055</v>
      </c>
      <c r="E7" s="18">
        <f t="shared" si="2"/>
        <v>3209</v>
      </c>
      <c r="F7" s="57" t="s">
        <v>4</v>
      </c>
      <c r="G7" s="18">
        <f t="shared" si="2"/>
        <v>3936</v>
      </c>
      <c r="H7" s="19">
        <f t="shared" si="2"/>
        <v>23</v>
      </c>
      <c r="I7" s="18">
        <f t="shared" si="2"/>
        <v>1675</v>
      </c>
      <c r="J7" s="19">
        <f t="shared" si="2"/>
        <v>17</v>
      </c>
      <c r="K7" s="2"/>
      <c r="L7" s="2"/>
      <c r="M7" s="2"/>
      <c r="N7" s="2"/>
    </row>
    <row r="8" spans="1:14">
      <c r="A8" s="20" t="s">
        <v>8</v>
      </c>
      <c r="B8" s="11">
        <v>22</v>
      </c>
      <c r="C8" s="2">
        <v>758</v>
      </c>
      <c r="D8" s="11">
        <v>5362</v>
      </c>
      <c r="E8" s="2">
        <v>2607</v>
      </c>
      <c r="F8" s="10" t="s">
        <v>4</v>
      </c>
      <c r="G8" s="2">
        <v>1657</v>
      </c>
      <c r="H8" s="11">
        <v>21</v>
      </c>
      <c r="I8" s="2">
        <v>1051</v>
      </c>
      <c r="J8" s="11">
        <v>10</v>
      </c>
      <c r="K8" s="2"/>
      <c r="L8" s="2"/>
      <c r="M8" s="2"/>
      <c r="N8" s="2"/>
    </row>
    <row r="9" spans="1:14">
      <c r="A9" s="20" t="s">
        <v>1</v>
      </c>
      <c r="B9" s="11">
        <v>12</v>
      </c>
      <c r="C9" s="2">
        <v>125</v>
      </c>
      <c r="D9" s="11">
        <v>1693</v>
      </c>
      <c r="E9" s="2">
        <v>602</v>
      </c>
      <c r="F9" s="10" t="s">
        <v>4</v>
      </c>
      <c r="G9" s="2">
        <v>2279</v>
      </c>
      <c r="H9" s="11">
        <v>2</v>
      </c>
      <c r="I9" s="2">
        <v>624</v>
      </c>
      <c r="J9" s="11">
        <v>7</v>
      </c>
      <c r="K9" s="2"/>
      <c r="L9" s="2"/>
      <c r="M9" s="2"/>
      <c r="N9" s="2"/>
    </row>
    <row r="10" spans="1:14">
      <c r="A10" s="17" t="s">
        <v>10</v>
      </c>
      <c r="B10" s="19">
        <f>B11+B12</f>
        <v>50</v>
      </c>
      <c r="C10" s="18">
        <f t="shared" ref="C10:J10" si="3">C11+C12</f>
        <v>32</v>
      </c>
      <c r="D10" s="19">
        <f t="shared" si="3"/>
        <v>614</v>
      </c>
      <c r="E10" s="18">
        <f t="shared" si="3"/>
        <v>577</v>
      </c>
      <c r="F10" s="57" t="s">
        <v>4</v>
      </c>
      <c r="G10" s="18">
        <f t="shared" si="3"/>
        <v>67</v>
      </c>
      <c r="H10" s="57" t="s">
        <v>4</v>
      </c>
      <c r="I10" s="18">
        <f t="shared" si="3"/>
        <v>300</v>
      </c>
      <c r="J10" s="57" t="s">
        <v>4</v>
      </c>
      <c r="K10" s="2"/>
      <c r="L10" s="2"/>
      <c r="M10" s="2"/>
      <c r="N10" s="2"/>
    </row>
    <row r="11" spans="1:14">
      <c r="A11" s="20" t="s">
        <v>8</v>
      </c>
      <c r="B11" s="11">
        <v>17</v>
      </c>
      <c r="C11" s="2">
        <v>24</v>
      </c>
      <c r="D11" s="11">
        <v>369</v>
      </c>
      <c r="E11" s="2">
        <v>426</v>
      </c>
      <c r="F11" s="10" t="s">
        <v>4</v>
      </c>
      <c r="G11" s="2">
        <v>35</v>
      </c>
      <c r="H11" s="10" t="s">
        <v>4</v>
      </c>
      <c r="I11" s="2">
        <v>293</v>
      </c>
      <c r="J11" s="10" t="s">
        <v>4</v>
      </c>
      <c r="K11" s="2"/>
      <c r="L11" s="2"/>
      <c r="M11" s="2"/>
      <c r="N11" s="2"/>
    </row>
    <row r="12" spans="1:14">
      <c r="A12" s="20" t="s">
        <v>1</v>
      </c>
      <c r="B12" s="11">
        <v>33</v>
      </c>
      <c r="C12" s="2">
        <v>8</v>
      </c>
      <c r="D12" s="11">
        <v>245</v>
      </c>
      <c r="E12" s="2">
        <v>151</v>
      </c>
      <c r="F12" s="10" t="s">
        <v>4</v>
      </c>
      <c r="G12" s="2">
        <v>32</v>
      </c>
      <c r="H12" s="10" t="s">
        <v>4</v>
      </c>
      <c r="I12" s="2">
        <v>7</v>
      </c>
      <c r="J12" s="10" t="s">
        <v>4</v>
      </c>
      <c r="K12" s="2"/>
      <c r="L12" s="2"/>
      <c r="M12" s="2"/>
      <c r="N12" s="2"/>
    </row>
    <row r="13" spans="1:14">
      <c r="A13" s="17" t="s">
        <v>11</v>
      </c>
      <c r="B13" s="19">
        <f>B14+B15</f>
        <v>3</v>
      </c>
      <c r="C13" s="18">
        <f t="shared" ref="C13:J13" si="4">C14+C15</f>
        <v>4</v>
      </c>
      <c r="D13" s="19">
        <f t="shared" si="4"/>
        <v>29</v>
      </c>
      <c r="E13" s="42" t="s">
        <v>4</v>
      </c>
      <c r="F13" s="19">
        <f t="shared" si="4"/>
        <v>2</v>
      </c>
      <c r="G13" s="18">
        <f t="shared" si="4"/>
        <v>180</v>
      </c>
      <c r="H13" s="57" t="s">
        <v>4</v>
      </c>
      <c r="I13" s="18">
        <f t="shared" si="4"/>
        <v>41</v>
      </c>
      <c r="J13" s="19">
        <f t="shared" si="4"/>
        <v>4</v>
      </c>
      <c r="K13" s="2"/>
      <c r="L13" s="2"/>
      <c r="M13" s="2"/>
      <c r="N13" s="2"/>
    </row>
    <row r="14" spans="1:14">
      <c r="A14" s="20" t="s">
        <v>8</v>
      </c>
      <c r="B14" s="11">
        <v>1</v>
      </c>
      <c r="C14" s="2">
        <v>4</v>
      </c>
      <c r="D14" s="11">
        <v>14</v>
      </c>
      <c r="E14" s="3" t="s">
        <v>4</v>
      </c>
      <c r="F14" s="11">
        <v>2</v>
      </c>
      <c r="G14" s="2">
        <v>65</v>
      </c>
      <c r="H14" s="10" t="s">
        <v>4</v>
      </c>
      <c r="I14" s="2">
        <v>24</v>
      </c>
      <c r="J14" s="10">
        <v>2</v>
      </c>
      <c r="K14" s="2"/>
      <c r="L14" s="2"/>
      <c r="M14" s="2"/>
      <c r="N14" s="2"/>
    </row>
    <row r="15" spans="1:14">
      <c r="A15" s="20" t="s">
        <v>1</v>
      </c>
      <c r="B15" s="11">
        <v>2</v>
      </c>
      <c r="C15" s="3" t="s">
        <v>4</v>
      </c>
      <c r="D15" s="11">
        <v>15</v>
      </c>
      <c r="E15" s="3" t="s">
        <v>4</v>
      </c>
      <c r="F15" s="10" t="s">
        <v>4</v>
      </c>
      <c r="G15" s="2">
        <v>115</v>
      </c>
      <c r="H15" s="10" t="s">
        <v>4</v>
      </c>
      <c r="I15" s="2">
        <v>17</v>
      </c>
      <c r="J15" s="11">
        <v>2</v>
      </c>
      <c r="K15" s="2"/>
      <c r="L15" s="2"/>
      <c r="M15" s="2"/>
      <c r="N15" s="2"/>
    </row>
    <row r="16" spans="1:14">
      <c r="A16" s="21" t="s">
        <v>3</v>
      </c>
      <c r="B16" s="47">
        <f>B17+B20+B23+B26</f>
        <v>1</v>
      </c>
      <c r="C16" s="22">
        <f t="shared" ref="C16:J16" si="5">C17+C20+C23+C26</f>
        <v>299</v>
      </c>
      <c r="D16" s="47">
        <f t="shared" si="5"/>
        <v>1884</v>
      </c>
      <c r="E16" s="22">
        <f t="shared" si="5"/>
        <v>472</v>
      </c>
      <c r="F16" s="47">
        <f t="shared" si="5"/>
        <v>0</v>
      </c>
      <c r="G16" s="22">
        <f t="shared" si="5"/>
        <v>649</v>
      </c>
      <c r="H16" s="47">
        <f t="shared" si="5"/>
        <v>8</v>
      </c>
      <c r="I16" s="22">
        <f t="shared" si="5"/>
        <v>2</v>
      </c>
      <c r="J16" s="47">
        <f t="shared" si="5"/>
        <v>1</v>
      </c>
      <c r="L16" s="23"/>
      <c r="M16" s="23"/>
      <c r="N16" s="23"/>
    </row>
    <row r="17" spans="1:14">
      <c r="A17" s="17" t="s">
        <v>6</v>
      </c>
      <c r="B17" s="48">
        <f>B18+B19</f>
        <v>0</v>
      </c>
      <c r="C17" s="43">
        <f t="shared" ref="C17:J17" si="6">C18+C19</f>
        <v>0</v>
      </c>
      <c r="D17" s="48">
        <f t="shared" si="6"/>
        <v>7</v>
      </c>
      <c r="E17" s="43">
        <f t="shared" si="6"/>
        <v>0</v>
      </c>
      <c r="F17" s="48">
        <f t="shared" si="6"/>
        <v>0</v>
      </c>
      <c r="G17" s="43">
        <f t="shared" si="6"/>
        <v>12</v>
      </c>
      <c r="H17" s="48">
        <f t="shared" si="6"/>
        <v>0</v>
      </c>
      <c r="I17" s="43">
        <f t="shared" si="6"/>
        <v>0</v>
      </c>
      <c r="J17" s="48">
        <f t="shared" si="6"/>
        <v>0</v>
      </c>
      <c r="L17" s="13"/>
      <c r="M17" s="13"/>
      <c r="N17" s="14"/>
    </row>
    <row r="18" spans="1:14">
      <c r="A18" s="20" t="s">
        <v>8</v>
      </c>
      <c r="B18" s="29" t="s">
        <v>4</v>
      </c>
      <c r="C18" s="53" t="s">
        <v>4</v>
      </c>
      <c r="D18" s="29">
        <v>6</v>
      </c>
      <c r="E18" s="27" t="s">
        <v>4</v>
      </c>
      <c r="F18" s="29" t="s">
        <v>4</v>
      </c>
      <c r="G18" s="54">
        <v>10</v>
      </c>
      <c r="H18" s="37" t="s">
        <v>4</v>
      </c>
      <c r="I18" s="53" t="s">
        <v>4</v>
      </c>
      <c r="J18" s="37" t="s">
        <v>4</v>
      </c>
      <c r="K18" s="44"/>
      <c r="L18" s="30"/>
      <c r="M18" s="30"/>
      <c r="N18" s="30"/>
    </row>
    <row r="19" spans="1:14">
      <c r="A19" s="20" t="s">
        <v>1</v>
      </c>
      <c r="B19" s="29" t="s">
        <v>4</v>
      </c>
      <c r="C19" s="53" t="s">
        <v>4</v>
      </c>
      <c r="D19" s="29">
        <v>1</v>
      </c>
      <c r="E19" s="27" t="s">
        <v>4</v>
      </c>
      <c r="F19" s="29" t="s">
        <v>4</v>
      </c>
      <c r="G19" s="53">
        <v>2</v>
      </c>
      <c r="H19" s="29" t="s">
        <v>4</v>
      </c>
      <c r="I19" s="53" t="s">
        <v>4</v>
      </c>
      <c r="J19" s="37" t="s">
        <v>4</v>
      </c>
      <c r="K19" s="44"/>
      <c r="L19" s="30"/>
      <c r="M19" s="30"/>
      <c r="N19" s="30"/>
    </row>
    <row r="20" spans="1:14">
      <c r="A20" s="17" t="s">
        <v>9</v>
      </c>
      <c r="B20" s="49">
        <f>B21+B22</f>
        <v>1</v>
      </c>
      <c r="C20" s="24">
        <f>C21+C22</f>
        <v>156</v>
      </c>
      <c r="D20" s="49">
        <f t="shared" ref="D20:J20" si="7">D21+D22</f>
        <v>1197</v>
      </c>
      <c r="E20" s="24">
        <f t="shared" si="7"/>
        <v>457</v>
      </c>
      <c r="F20" s="49">
        <f t="shared" si="7"/>
        <v>0</v>
      </c>
      <c r="G20" s="24">
        <f t="shared" si="7"/>
        <v>558</v>
      </c>
      <c r="H20" s="49">
        <f t="shared" si="7"/>
        <v>8</v>
      </c>
      <c r="I20" s="24">
        <f t="shared" si="7"/>
        <v>2</v>
      </c>
      <c r="J20" s="49">
        <f t="shared" si="7"/>
        <v>1</v>
      </c>
      <c r="L20" s="31"/>
      <c r="M20" s="31"/>
      <c r="N20" s="30"/>
    </row>
    <row r="21" spans="1:14">
      <c r="A21" s="20" t="s">
        <v>8</v>
      </c>
      <c r="B21" s="26">
        <v>1</v>
      </c>
      <c r="C21" s="54">
        <v>150</v>
      </c>
      <c r="D21" s="26">
        <v>1051</v>
      </c>
      <c r="E21" s="25">
        <v>443</v>
      </c>
      <c r="F21" s="29" t="s">
        <v>4</v>
      </c>
      <c r="G21" s="54">
        <v>383</v>
      </c>
      <c r="H21" s="26">
        <v>8</v>
      </c>
      <c r="I21" s="54">
        <v>2</v>
      </c>
      <c r="J21" s="28">
        <v>1</v>
      </c>
      <c r="K21" s="45"/>
      <c r="L21" s="30"/>
      <c r="M21" s="31"/>
      <c r="N21" s="30"/>
    </row>
    <row r="22" spans="1:14">
      <c r="A22" s="20" t="s">
        <v>1</v>
      </c>
      <c r="B22" s="29" t="s">
        <v>4</v>
      </c>
      <c r="C22" s="54">
        <v>6</v>
      </c>
      <c r="D22" s="26">
        <v>146</v>
      </c>
      <c r="E22" s="25">
        <v>14</v>
      </c>
      <c r="F22" s="29" t="s">
        <v>4</v>
      </c>
      <c r="G22" s="54">
        <v>175</v>
      </c>
      <c r="H22" s="37" t="s">
        <v>4</v>
      </c>
      <c r="I22" s="53" t="s">
        <v>4</v>
      </c>
      <c r="J22" s="37" t="s">
        <v>4</v>
      </c>
      <c r="K22" s="44"/>
      <c r="L22" s="30"/>
      <c r="M22" s="31"/>
      <c r="N22" s="30"/>
    </row>
    <row r="23" spans="1:14">
      <c r="A23" s="17" t="s">
        <v>10</v>
      </c>
      <c r="B23" s="49">
        <f>B24+B25</f>
        <v>0</v>
      </c>
      <c r="C23" s="24">
        <f t="shared" ref="C23:J23" si="8">C24+C25</f>
        <v>143</v>
      </c>
      <c r="D23" s="49">
        <f t="shared" si="8"/>
        <v>680</v>
      </c>
      <c r="E23" s="24">
        <f t="shared" si="8"/>
        <v>15</v>
      </c>
      <c r="F23" s="49">
        <f t="shared" si="8"/>
        <v>0</v>
      </c>
      <c r="G23" s="24">
        <f t="shared" si="8"/>
        <v>74</v>
      </c>
      <c r="H23" s="49">
        <f t="shared" si="8"/>
        <v>0</v>
      </c>
      <c r="I23" s="24">
        <f t="shared" si="8"/>
        <v>0</v>
      </c>
      <c r="J23" s="49">
        <f t="shared" si="8"/>
        <v>0</v>
      </c>
      <c r="L23" s="31"/>
      <c r="M23" s="31"/>
      <c r="N23" s="31"/>
    </row>
    <row r="24" spans="1:14">
      <c r="A24" s="20" t="s">
        <v>8</v>
      </c>
      <c r="B24" s="29" t="s">
        <v>4</v>
      </c>
      <c r="C24" s="54">
        <v>128</v>
      </c>
      <c r="D24" s="26">
        <v>457</v>
      </c>
      <c r="E24" s="25">
        <v>15</v>
      </c>
      <c r="F24" s="29" t="s">
        <v>4</v>
      </c>
      <c r="G24" s="54">
        <v>38</v>
      </c>
      <c r="H24" s="37" t="s">
        <v>4</v>
      </c>
      <c r="I24" s="53" t="s">
        <v>4</v>
      </c>
      <c r="J24" s="37" t="s">
        <v>4</v>
      </c>
      <c r="K24" s="44"/>
      <c r="L24" s="32"/>
      <c r="M24" s="32"/>
      <c r="N24" s="32"/>
    </row>
    <row r="25" spans="1:14">
      <c r="A25" s="20" t="s">
        <v>1</v>
      </c>
      <c r="B25" s="29" t="s">
        <v>4</v>
      </c>
      <c r="C25" s="54">
        <v>15</v>
      </c>
      <c r="D25" s="26">
        <v>223</v>
      </c>
      <c r="E25" s="27" t="s">
        <v>4</v>
      </c>
      <c r="F25" s="29" t="s">
        <v>4</v>
      </c>
      <c r="G25" s="54">
        <v>36</v>
      </c>
      <c r="H25" s="37" t="s">
        <v>4</v>
      </c>
      <c r="I25" s="53" t="s">
        <v>4</v>
      </c>
      <c r="J25" s="37" t="s">
        <v>4</v>
      </c>
      <c r="K25" s="44"/>
      <c r="L25" s="33"/>
      <c r="M25" s="34"/>
      <c r="N25" s="35"/>
    </row>
    <row r="26" spans="1:14">
      <c r="A26" s="17" t="s">
        <v>11</v>
      </c>
      <c r="B26" s="49">
        <f>B27+B28</f>
        <v>0</v>
      </c>
      <c r="C26" s="24">
        <f t="shared" ref="C26:J26" si="9">C27+C28</f>
        <v>0</v>
      </c>
      <c r="D26" s="49">
        <f t="shared" si="9"/>
        <v>0</v>
      </c>
      <c r="E26" s="24">
        <f t="shared" si="9"/>
        <v>0</v>
      </c>
      <c r="F26" s="49">
        <f t="shared" si="9"/>
        <v>0</v>
      </c>
      <c r="G26" s="24">
        <f t="shared" si="9"/>
        <v>5</v>
      </c>
      <c r="H26" s="49">
        <f t="shared" si="9"/>
        <v>0</v>
      </c>
      <c r="I26" s="24">
        <f t="shared" si="9"/>
        <v>0</v>
      </c>
      <c r="J26" s="49">
        <f t="shared" si="9"/>
        <v>0</v>
      </c>
      <c r="L26" s="36"/>
      <c r="M26" s="36"/>
      <c r="N26" s="36"/>
    </row>
    <row r="27" spans="1:14">
      <c r="A27" s="20" t="s">
        <v>8</v>
      </c>
      <c r="B27" s="29" t="s">
        <v>4</v>
      </c>
      <c r="C27" s="53" t="s">
        <v>4</v>
      </c>
      <c r="D27" s="29" t="s">
        <v>4</v>
      </c>
      <c r="E27" s="27" t="s">
        <v>4</v>
      </c>
      <c r="F27" s="29" t="s">
        <v>4</v>
      </c>
      <c r="G27" s="53">
        <v>2</v>
      </c>
      <c r="H27" s="37" t="s">
        <v>4</v>
      </c>
      <c r="I27" s="53" t="s">
        <v>4</v>
      </c>
      <c r="J27" s="37" t="s">
        <v>4</v>
      </c>
      <c r="K27" s="44"/>
    </row>
    <row r="28" spans="1:14">
      <c r="A28" s="20" t="s">
        <v>1</v>
      </c>
      <c r="B28" s="29" t="s">
        <v>4</v>
      </c>
      <c r="C28" s="53" t="s">
        <v>4</v>
      </c>
      <c r="D28" s="29" t="s">
        <v>4</v>
      </c>
      <c r="E28" s="27" t="s">
        <v>4</v>
      </c>
      <c r="F28" s="29" t="s">
        <v>4</v>
      </c>
      <c r="G28" s="54">
        <v>3</v>
      </c>
      <c r="H28" s="29" t="s">
        <v>4</v>
      </c>
      <c r="I28" s="53" t="s">
        <v>4</v>
      </c>
      <c r="J28" s="37" t="s">
        <v>4</v>
      </c>
      <c r="K28" s="44"/>
    </row>
    <row r="29" spans="1:14">
      <c r="A29" s="38" t="s">
        <v>0</v>
      </c>
      <c r="B29" s="39">
        <f>B3+B16</f>
        <v>100</v>
      </c>
      <c r="C29" s="55">
        <f t="shared" ref="C29:J29" si="10">C3+C16</f>
        <v>1239</v>
      </c>
      <c r="D29" s="39">
        <f t="shared" si="10"/>
        <v>9912</v>
      </c>
      <c r="E29" s="55">
        <f t="shared" si="10"/>
        <v>4260</v>
      </c>
      <c r="F29" s="39">
        <f t="shared" si="10"/>
        <v>3</v>
      </c>
      <c r="G29" s="55">
        <f t="shared" si="10"/>
        <v>5197</v>
      </c>
      <c r="H29" s="39">
        <f t="shared" si="10"/>
        <v>33</v>
      </c>
      <c r="I29" s="55">
        <f t="shared" si="10"/>
        <v>2754</v>
      </c>
      <c r="J29" s="39">
        <f t="shared" si="10"/>
        <v>22</v>
      </c>
    </row>
    <row r="30" spans="1:14">
      <c r="A30" s="5" t="s">
        <v>12</v>
      </c>
      <c r="B30" s="6"/>
      <c r="C30" s="7"/>
    </row>
  </sheetData>
  <mergeCells count="1">
    <mergeCell ref="L16:N1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2017-10-12T06:42:20Z</dcterms:modified>
</cp:coreProperties>
</file>